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6465"/>
  </bookViews>
  <sheets>
    <sheet name="услуги" sheetId="4" r:id="rId1"/>
  </sheets>
  <definedNames>
    <definedName name="_xlnm.Print_Area" localSheetId="0">услуги!$A$1:$AI$37</definedName>
  </definedNames>
  <calcPr calcId="125725" iterateDelta="1E-4"/>
</workbook>
</file>

<file path=xl/calcChain.xml><?xml version="1.0" encoding="utf-8"?>
<calcChain xmlns="http://schemas.openxmlformats.org/spreadsheetml/2006/main">
  <c r="AH26" i="4"/>
  <c r="AF26"/>
  <c r="AH16"/>
  <c r="AF16"/>
  <c r="AH15"/>
  <c r="AF15"/>
  <c r="AH14"/>
  <c r="AF14"/>
  <c r="AH13"/>
  <c r="AF13"/>
  <c r="AH12"/>
  <c r="AF12"/>
  <c r="AH11"/>
  <c r="AF11"/>
  <c r="AH23"/>
  <c r="AF23"/>
  <c r="AH22"/>
  <c r="AF22"/>
  <c r="AH21"/>
  <c r="AF21"/>
  <c r="AH20"/>
  <c r="AF20"/>
  <c r="AH19"/>
  <c r="AF19"/>
  <c r="AH18"/>
  <c r="AF18"/>
  <c r="Y16"/>
  <c r="Y15"/>
  <c r="Y14"/>
  <c r="Y13"/>
  <c r="Y12"/>
  <c r="Y11"/>
  <c r="Y23"/>
  <c r="Y22"/>
  <c r="Y21"/>
  <c r="Y20"/>
  <c r="Y19"/>
  <c r="Y18"/>
  <c r="AH25"/>
  <c r="AF25"/>
  <c r="Y25"/>
  <c r="AF24"/>
  <c r="AH24"/>
  <c r="Y24"/>
  <c r="Y26" l="1"/>
</calcChain>
</file>

<file path=xl/sharedStrings.xml><?xml version="1.0" encoding="utf-8"?>
<sst xmlns="http://schemas.openxmlformats.org/spreadsheetml/2006/main" count="173" uniqueCount="72">
  <si>
    <t>№ п/п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</si>
  <si>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</si>
  <si>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</si>
  <si>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</si>
  <si>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</si>
  <si>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</si>
  <si>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</si>
  <si>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</si>
  <si>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</si>
  <si>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</si>
  <si>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</si>
  <si>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</si>
  <si>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</si>
  <si>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</si>
  <si>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</si>
  <si>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</si>
  <si>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</si>
  <si>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</si>
  <si>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</si>
  <si>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</si>
  <si>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</si>
  <si>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</si>
  <si>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</si>
  <si>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</si>
  <si>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</si>
  <si>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</si>
  <si>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</si>
  <si>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 xml:space="preserve">Лот № </t>
  </si>
  <si>
    <t>ИТОГО начальная максимальная цена договора (максимальный бюджет Заказчика):</t>
  </si>
  <si>
    <t>Номенклатура предлагаемой услуги</t>
  </si>
  <si>
    <t>Основные технические характеристики предлагаемой улуги / ГОСТ</t>
  </si>
  <si>
    <t>Требования к услугам / ГОСТ</t>
  </si>
  <si>
    <t>Номенклатура приобретаемых услуг</t>
  </si>
  <si>
    <t>Цена одной единицы, руб. 
БЕЗ НДС (указывать при необходимости)</t>
  </si>
  <si>
    <t>Цена одной единицы, руб. 
БЕЗ НДС</t>
  </si>
  <si>
    <t>Цена одной единицы, руб. 
С НДС</t>
  </si>
  <si>
    <t>Приложение 1.2 Техническая Документация</t>
  </si>
  <si>
    <t>г.о. Самара</t>
  </si>
  <si>
    <t xml:space="preserve"> Количество </t>
  </si>
  <si>
    <r>
      <t xml:space="preserve">Кратность поставки (При необходимости)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</si>
  <si>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Страна 
происхождения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</si>
  <si>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Наименование изготовителя 
(производитель)   </t>
    </r>
    <r>
      <rPr>
        <b/>
        <sz val="10"/>
        <color rgb="FFFF0000"/>
        <rFont val="Times New Roman"/>
        <family val="1"/>
        <charset val="204"/>
      </rPr>
      <t>***</t>
    </r>
  </si>
  <si>
    <t>***</t>
  </si>
  <si>
    <t>Заполняется в случае, если в рамках предмета закупки необходимо поставить  ТМЦ (товарно-материальные ценности)</t>
  </si>
  <si>
    <t>СКС-2538</t>
  </si>
  <si>
    <t>Услуги по подготовке к поверке и поверке аналитического оборудования лабораторий:</t>
  </si>
  <si>
    <t>Заводской номер</t>
  </si>
  <si>
    <t>71.12.40</t>
  </si>
  <si>
    <t>71.12</t>
  </si>
  <si>
    <t xml:space="preserve"> Комплекс аппаратно-программный для медицинских исследований на базе хроматографа «Хроматек-Кристалл-5000»</t>
  </si>
  <si>
    <t>шт</t>
  </si>
  <si>
    <t>11.2023</t>
  </si>
  <si>
    <t>Хроматек-Кристалл-5000</t>
  </si>
  <si>
    <t xml:space="preserve"> Спектрометр атомно-абсорбционный МГА-915</t>
  </si>
  <si>
    <t>01.2023</t>
  </si>
  <si>
    <t xml:space="preserve"> Анализатор ртути РА-915 М </t>
  </si>
  <si>
    <t>03.2023</t>
  </si>
  <si>
    <t xml:space="preserve"> Полярограф АВС-1.1</t>
  </si>
  <si>
    <t>08.2023</t>
  </si>
  <si>
    <t xml:space="preserve"> Система капиллярного электрофореза «Капель 105М»</t>
  </si>
  <si>
    <t xml:space="preserve">Услуги по годовому ТО аналитического оборудования лабораторий  согласно требования технического задания: </t>
  </si>
  <si>
    <t xml:space="preserve"> 
Комплекс аппаратно-программный для медицинских исследований на базе хроматографа «Хроматек-Кристалл-5000»</t>
  </si>
  <si>
    <t>1 раз в квартал</t>
  </si>
  <si>
    <t xml:space="preserve"> Хроматек-Кристалл-5000</t>
  </si>
  <si>
    <t xml:space="preserve">Анализатор ртути РА-915 М </t>
  </si>
  <si>
    <t>Годов Полярограф АВС-1.1</t>
  </si>
  <si>
    <t>Система капиллярного электрофореза «Капель 105М»</t>
  </si>
  <si>
    <t>Автоматический анализатор алюминия ФЛЮОРАТ-АА-2 (ТО1, ТО2, ТО3)</t>
  </si>
  <si>
    <t>00006</t>
  </si>
  <si>
    <t>ТО1 - 1 раз в месяц, ТО2- 1 раз в квартал, ТО3- 1 раз в год</t>
  </si>
  <si>
    <t>Анализатор жидкости промышленный Liquilie System CA80AL (ТО1, ТО2, ТО3)</t>
  </si>
  <si>
    <t>График оказания услуг в 2023  г.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</si>
</sst>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2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Arial"/>
      <family val="2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84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right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" fontId="2" fillId="2" borderId="2" xfId="0" applyNumberFormat="1" applyFont="1" applyFill="1" applyBorder="1" applyAlignment="1" applyProtection="1">
      <alignment horizontal="center" vertical="center" wrapText="1"/>
    </xf>
    <xf numFmtId="4" fontId="11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4" fontId="17" fillId="2" borderId="2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/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2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5" xfId="0" applyNumberFormat="1" applyFont="1" applyFill="1" applyBorder="1" applyAlignment="1" applyProtection="1">
      <alignment horizontal="left" vertical="center" wrapText="1"/>
    </xf>
    <xf numFmtId="0" fontId="2" fillId="0" borderId="16" xfId="0" applyNumberFormat="1" applyFont="1" applyFill="1" applyBorder="1" applyAlignment="1" applyProtection="1">
      <alignment horizontal="left" vertical="center" wrapText="1"/>
    </xf>
    <xf numFmtId="0" fontId="2" fillId="0" borderId="5" xfId="0" applyNumberFormat="1" applyFont="1" applyFill="1" applyBorder="1" applyAlignment="1" applyProtection="1">
      <alignment horizontal="center" vertical="center" textRotation="90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2" fontId="2" fillId="0" borderId="7" xfId="0" applyNumberFormat="1" applyFont="1" applyFill="1" applyBorder="1" applyAlignment="1" applyProtection="1">
      <alignment horizontal="center" vertical="center" wrapText="1"/>
    </xf>
    <xf numFmtId="2" fontId="2" fillId="0" borderId="9" xfId="0" applyNumberFormat="1" applyFont="1" applyFill="1" applyBorder="1" applyAlignment="1" applyProtection="1">
      <alignment horizontal="center" vertical="center" wrapText="1"/>
    </xf>
    <xf numFmtId="0" fontId="10" fillId="4" borderId="0" xfId="1" applyFont="1" applyFill="1" applyBorder="1" applyAlignment="1">
      <alignment horizontal="center" vertical="center"/>
    </xf>
    <xf numFmtId="0" fontId="14" fillId="0" borderId="7" xfId="0" applyNumberFormat="1" applyFont="1" applyFill="1" applyBorder="1" applyAlignment="1" applyProtection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20" fillId="0" borderId="1" xfId="0" applyFont="1" applyFill="1" applyBorder="1" applyAlignment="1">
      <alignment horizontal="center" vertical="top" wrapText="1"/>
    </xf>
    <xf numFmtId="49" fontId="14" fillId="0" borderId="7" xfId="0" applyNumberFormat="1" applyFont="1" applyFill="1" applyBorder="1" applyAlignment="1" applyProtection="1">
      <alignment horizontal="center" vertical="center" wrapText="1"/>
    </xf>
    <xf numFmtId="0" fontId="3" fillId="2" borderId="17" xfId="0" applyNumberFormat="1" applyFont="1" applyFill="1" applyBorder="1" applyAlignment="1" applyProtection="1">
      <alignment horizontal="center" vertical="center" wrapText="1"/>
    </xf>
    <xf numFmtId="0" fontId="3" fillId="2" borderId="18" xfId="0" applyNumberFormat="1" applyFont="1" applyFill="1" applyBorder="1" applyAlignment="1" applyProtection="1">
      <alignment horizontal="center" vertical="center" wrapText="1"/>
    </xf>
    <xf numFmtId="164" fontId="8" fillId="2" borderId="18" xfId="0" applyNumberFormat="1" applyFont="1" applyFill="1" applyBorder="1" applyAlignment="1" applyProtection="1">
      <alignment vertical="center"/>
    </xf>
    <xf numFmtId="4" fontId="15" fillId="2" borderId="19" xfId="0" applyNumberFormat="1" applyFont="1" applyFill="1" applyBorder="1" applyAlignment="1" applyProtection="1">
      <alignment horizontal="center" vertical="center"/>
    </xf>
    <xf numFmtId="0" fontId="1" fillId="2" borderId="18" xfId="0" applyNumberFormat="1" applyFont="1" applyFill="1" applyBorder="1" applyAlignment="1" applyProtection="1">
      <alignment horizontal="center"/>
    </xf>
    <xf numFmtId="4" fontId="2" fillId="2" borderId="2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2" fontId="2" fillId="2" borderId="1" xfId="0" applyNumberFormat="1" applyFont="1" applyFill="1" applyBorder="1" applyAlignment="1" applyProtection="1">
      <alignment horizontal="center" vertical="center" wrapText="1"/>
    </xf>
    <xf numFmtId="0" fontId="7" fillId="2" borderId="10" xfId="0" applyNumberFormat="1" applyFont="1" applyFill="1" applyBorder="1" applyAlignment="1" applyProtection="1">
      <alignment horizontal="center" vertical="top"/>
    </xf>
    <xf numFmtId="0" fontId="7" fillId="2" borderId="11" xfId="0" applyNumberFormat="1" applyFont="1" applyFill="1" applyBorder="1" applyAlignment="1" applyProtection="1">
      <alignment horizontal="center" vertical="top"/>
    </xf>
    <xf numFmtId="0" fontId="7" fillId="2" borderId="12" xfId="0" applyNumberFormat="1" applyFont="1" applyFill="1" applyBorder="1" applyAlignment="1" applyProtection="1">
      <alignment horizontal="center" vertical="top"/>
    </xf>
    <xf numFmtId="0" fontId="2" fillId="2" borderId="21" xfId="0" applyNumberFormat="1" applyFont="1" applyFill="1" applyBorder="1" applyAlignment="1" applyProtection="1">
      <alignment horizontal="center" vertical="center" wrapText="1"/>
    </xf>
    <xf numFmtId="0" fontId="2" fillId="2" borderId="22" xfId="0" applyNumberFormat="1" applyFont="1" applyFill="1" applyBorder="1" applyAlignment="1" applyProtection="1">
      <alignment horizontal="center" vertical="center" wrapText="1"/>
    </xf>
    <xf numFmtId="0" fontId="2" fillId="2" borderId="21" xfId="0" applyNumberFormat="1" applyFont="1" applyFill="1" applyBorder="1" applyAlignment="1" applyProtection="1">
      <alignment horizontal="center" vertical="center" wrapText="1"/>
    </xf>
    <xf numFmtId="0" fontId="2" fillId="2" borderId="22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44"/>
  <sheetViews>
    <sheetView tabSelected="1" view="pageBreakPreview" topLeftCell="A13" zoomScale="86" zoomScaleNormal="86" zoomScaleSheetLayoutView="86" workbookViewId="0">
      <selection activeCell="M35" sqref="M35"/>
    </sheetView>
  </sheetViews>
  <sheetFormatPr defaultColWidth="8.85546875" defaultRowHeight="12.75"/>
  <cols>
    <col min="1" max="1" width="5.7109375" customWidth="1"/>
    <col min="2" max="2" width="4.5703125" customWidth="1"/>
    <col min="3" max="3" width="9.140625" customWidth="1"/>
    <col min="4" max="4" width="10.7109375" customWidth="1"/>
    <col min="5" max="5" width="24.28515625" customWidth="1"/>
    <col min="6" max="6" width="12.28515625" customWidth="1"/>
    <col min="7" max="7" width="17.7109375" style="2" customWidth="1"/>
    <col min="8" max="8" width="9.85546875" style="2" customWidth="1"/>
    <col min="9" max="9" width="15.7109375" style="2" customWidth="1"/>
    <col min="10" max="10" width="16.5703125" style="2" customWidth="1"/>
    <col min="11" max="11" width="11.140625" style="2" customWidth="1"/>
    <col min="12" max="12" width="8.7109375" style="2" customWidth="1"/>
    <col min="13" max="13" width="15" customWidth="1"/>
    <col min="14" max="23" width="5.5703125" hidden="1" customWidth="1"/>
    <col min="24" max="24" width="16" customWidth="1"/>
    <col min="25" max="25" width="15.7109375" customWidth="1"/>
    <col min="26" max="26" width="19.7109375" customWidth="1"/>
    <col min="27" max="27" width="14.5703125" customWidth="1"/>
    <col min="28" max="28" width="15.5703125" customWidth="1"/>
    <col min="29" max="29" width="14" customWidth="1"/>
    <col min="30" max="30" width="16.140625" customWidth="1"/>
    <col min="31" max="31" width="15.5703125" customWidth="1"/>
    <col min="32" max="32" width="17.28515625" customWidth="1"/>
    <col min="33" max="33" width="16" customWidth="1"/>
    <col min="34" max="34" width="17.42578125" customWidth="1"/>
    <col min="35" max="35" width="12.5703125" customWidth="1"/>
  </cols>
  <sheetData>
    <row r="1" spans="1:35" ht="18.75" customHeight="1">
      <c r="AH1" s="24" t="s">
        <v>10</v>
      </c>
    </row>
    <row r="2" spans="1:35" ht="42.75" customHeight="1">
      <c r="A2" s="10" t="s">
        <v>20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I2" s="5"/>
    </row>
    <row r="3" spans="1:35" ht="25.5" customHeight="1">
      <c r="A3" s="6" t="s">
        <v>8</v>
      </c>
      <c r="B3" s="6"/>
      <c r="C3" s="5"/>
      <c r="D3" s="28"/>
      <c r="E3" s="41" t="s">
        <v>44</v>
      </c>
      <c r="F3" s="41"/>
      <c r="G3" s="41"/>
      <c r="H3" s="41"/>
      <c r="I3" s="41"/>
      <c r="J3" s="41"/>
      <c r="K3" s="41"/>
      <c r="L3" s="41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I3" s="5"/>
    </row>
    <row r="4" spans="1:35" ht="30.75" customHeight="1">
      <c r="A4" s="6" t="s">
        <v>7</v>
      </c>
      <c r="B4" s="6"/>
      <c r="C4" s="7"/>
      <c r="D4" s="29"/>
      <c r="E4" s="42"/>
      <c r="F4" s="42"/>
      <c r="G4" s="42"/>
      <c r="H4" s="42"/>
      <c r="I4" s="42"/>
      <c r="J4" s="42"/>
      <c r="K4" s="42"/>
      <c r="L4" s="42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I4" s="8"/>
    </row>
    <row r="5" spans="1:35" ht="30.75" customHeight="1">
      <c r="A5" s="6" t="s">
        <v>15</v>
      </c>
      <c r="B5" s="6"/>
      <c r="C5" s="7"/>
      <c r="D5" s="29"/>
      <c r="E5" s="42"/>
      <c r="F5" s="42"/>
      <c r="G5" s="42"/>
      <c r="H5" s="42"/>
      <c r="I5" s="42"/>
      <c r="J5" s="42"/>
      <c r="K5" s="42"/>
      <c r="L5" s="42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I5" s="8"/>
    </row>
    <row r="6" spans="1:35" ht="23.25" customHeight="1" thickBot="1">
      <c r="A6" s="9" t="s">
        <v>3</v>
      </c>
      <c r="B6" s="9"/>
    </row>
    <row r="7" spans="1:35" ht="51" customHeight="1"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2"/>
      <c r="Y7" s="2"/>
      <c r="Z7" s="77" t="s">
        <v>4</v>
      </c>
      <c r="AA7" s="78"/>
      <c r="AB7" s="78"/>
      <c r="AC7" s="78"/>
      <c r="AD7" s="78"/>
      <c r="AE7" s="78"/>
      <c r="AF7" s="78"/>
      <c r="AG7" s="78"/>
      <c r="AH7" s="78"/>
      <c r="AI7" s="79"/>
    </row>
    <row r="8" spans="1:35" ht="29.25" customHeight="1">
      <c r="A8" s="48" t="s">
        <v>0</v>
      </c>
      <c r="B8" s="48" t="s">
        <v>27</v>
      </c>
      <c r="C8" s="48" t="s">
        <v>22</v>
      </c>
      <c r="D8" s="48" t="s">
        <v>21</v>
      </c>
      <c r="E8" s="45" t="s">
        <v>32</v>
      </c>
      <c r="F8" s="45" t="s">
        <v>46</v>
      </c>
      <c r="G8" s="45" t="s">
        <v>31</v>
      </c>
      <c r="H8" s="45" t="s">
        <v>5</v>
      </c>
      <c r="I8" s="45" t="s">
        <v>1</v>
      </c>
      <c r="J8" s="45" t="s">
        <v>6</v>
      </c>
      <c r="K8" s="45" t="s">
        <v>2</v>
      </c>
      <c r="L8" s="45" t="s">
        <v>38</v>
      </c>
      <c r="M8" s="48" t="s">
        <v>71</v>
      </c>
      <c r="N8" s="35"/>
      <c r="O8" s="35"/>
      <c r="P8" s="35"/>
      <c r="Q8" s="35"/>
      <c r="R8" s="35"/>
      <c r="S8" s="35"/>
      <c r="T8" s="35"/>
      <c r="U8" s="35"/>
      <c r="V8" s="35"/>
      <c r="W8" s="35"/>
      <c r="X8" s="45" t="s">
        <v>33</v>
      </c>
      <c r="Y8" s="50" t="s">
        <v>19</v>
      </c>
      <c r="Z8" s="80" t="s">
        <v>29</v>
      </c>
      <c r="AA8" s="74" t="s">
        <v>30</v>
      </c>
      <c r="AB8" s="74" t="s">
        <v>39</v>
      </c>
      <c r="AC8" s="74" t="s">
        <v>40</v>
      </c>
      <c r="AD8" s="74" t="s">
        <v>41</v>
      </c>
      <c r="AE8" s="74" t="s">
        <v>34</v>
      </c>
      <c r="AF8" s="74" t="s">
        <v>25</v>
      </c>
      <c r="AG8" s="74" t="s">
        <v>35</v>
      </c>
      <c r="AH8" s="74" t="s">
        <v>26</v>
      </c>
      <c r="AI8" s="81" t="s">
        <v>9</v>
      </c>
    </row>
    <row r="9" spans="1:35" ht="47.25" customHeight="1">
      <c r="A9" s="48"/>
      <c r="B9" s="48"/>
      <c r="C9" s="48"/>
      <c r="D9" s="48"/>
      <c r="E9" s="49"/>
      <c r="F9" s="49"/>
      <c r="G9" s="49"/>
      <c r="H9" s="49"/>
      <c r="I9" s="49"/>
      <c r="J9" s="49"/>
      <c r="K9" s="49"/>
      <c r="L9" s="49"/>
      <c r="M9" s="48"/>
      <c r="N9" s="3"/>
      <c r="O9" s="3"/>
      <c r="P9" s="3"/>
      <c r="Q9" s="3"/>
      <c r="R9" s="3"/>
      <c r="S9" s="3"/>
      <c r="T9" s="3"/>
      <c r="U9" s="3"/>
      <c r="V9" s="3"/>
      <c r="W9" s="3"/>
      <c r="X9" s="49"/>
      <c r="Y9" s="51"/>
      <c r="Z9" s="80"/>
      <c r="AA9" s="74"/>
      <c r="AB9" s="74"/>
      <c r="AC9" s="74"/>
      <c r="AD9" s="74"/>
      <c r="AE9" s="74"/>
      <c r="AF9" s="74"/>
      <c r="AG9" s="74"/>
      <c r="AH9" s="74"/>
      <c r="AI9" s="81"/>
    </row>
    <row r="10" spans="1:35" ht="26.25" customHeight="1">
      <c r="A10" s="53" t="s">
        <v>45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5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7"/>
      <c r="Y10" s="58"/>
      <c r="Z10" s="82"/>
      <c r="AA10" s="75"/>
      <c r="AB10" s="75"/>
      <c r="AC10" s="75"/>
      <c r="AD10" s="75"/>
      <c r="AE10" s="75"/>
      <c r="AF10" s="75"/>
      <c r="AG10" s="75"/>
      <c r="AH10" s="75"/>
      <c r="AI10" s="83"/>
    </row>
    <row r="11" spans="1:35" ht="64.5" customHeight="1">
      <c r="A11" s="1">
        <v>1</v>
      </c>
      <c r="B11" s="25">
        <v>1</v>
      </c>
      <c r="C11" s="62" t="s">
        <v>47</v>
      </c>
      <c r="D11" s="62" t="s">
        <v>48</v>
      </c>
      <c r="E11" s="63" t="s">
        <v>49</v>
      </c>
      <c r="F11" s="62">
        <v>1851127</v>
      </c>
      <c r="G11" s="64" t="s">
        <v>36</v>
      </c>
      <c r="H11" s="64" t="s">
        <v>50</v>
      </c>
      <c r="I11" s="30" t="s">
        <v>23</v>
      </c>
      <c r="J11" s="30" t="s">
        <v>23</v>
      </c>
      <c r="K11" s="30" t="s">
        <v>37</v>
      </c>
      <c r="L11" s="30">
        <v>1</v>
      </c>
      <c r="M11" s="65" t="s">
        <v>51</v>
      </c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9">
        <v>66698.740000000005</v>
      </c>
      <c r="Y11" s="60">
        <f t="shared" ref="Y11:Y16" si="0">X11*L11</f>
        <v>66698.740000000005</v>
      </c>
      <c r="Z11" s="82"/>
      <c r="AA11" s="75"/>
      <c r="AB11" s="75"/>
      <c r="AC11" s="75"/>
      <c r="AD11" s="75"/>
      <c r="AE11" s="75"/>
      <c r="AF11" s="76">
        <f t="shared" ref="AF11:AF16" si="1">AE11*L11</f>
        <v>0</v>
      </c>
      <c r="AG11" s="76"/>
      <c r="AH11" s="76">
        <f t="shared" ref="AH11:AH16" si="2">AG11*L11</f>
        <v>0</v>
      </c>
      <c r="AI11" s="83"/>
    </row>
    <row r="12" spans="1:35" ht="47.25" customHeight="1">
      <c r="A12" s="1">
        <v>2</v>
      </c>
      <c r="B12" s="25">
        <v>1</v>
      </c>
      <c r="C12" s="62" t="s">
        <v>47</v>
      </c>
      <c r="D12" s="62" t="s">
        <v>48</v>
      </c>
      <c r="E12" s="63" t="s">
        <v>52</v>
      </c>
      <c r="F12" s="62">
        <v>751327</v>
      </c>
      <c r="G12" s="64" t="s">
        <v>36</v>
      </c>
      <c r="H12" s="64" t="s">
        <v>50</v>
      </c>
      <c r="I12" s="30" t="s">
        <v>23</v>
      </c>
      <c r="J12" s="30" t="s">
        <v>23</v>
      </c>
      <c r="K12" s="30" t="s">
        <v>37</v>
      </c>
      <c r="L12" s="30">
        <v>1</v>
      </c>
      <c r="M12" s="65" t="s">
        <v>51</v>
      </c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9">
        <v>66902.09</v>
      </c>
      <c r="Y12" s="60">
        <f t="shared" si="0"/>
        <v>66902.09</v>
      </c>
      <c r="Z12" s="82"/>
      <c r="AA12" s="75"/>
      <c r="AB12" s="75"/>
      <c r="AC12" s="75"/>
      <c r="AD12" s="75"/>
      <c r="AE12" s="75"/>
      <c r="AF12" s="76">
        <f t="shared" si="1"/>
        <v>0</v>
      </c>
      <c r="AG12" s="76"/>
      <c r="AH12" s="76">
        <f t="shared" si="2"/>
        <v>0</v>
      </c>
      <c r="AI12" s="83"/>
    </row>
    <row r="13" spans="1:35" ht="47.25" customHeight="1">
      <c r="A13" s="1">
        <v>3</v>
      </c>
      <c r="B13" s="25">
        <v>1</v>
      </c>
      <c r="C13" s="62" t="s">
        <v>47</v>
      </c>
      <c r="D13" s="62" t="s">
        <v>48</v>
      </c>
      <c r="E13" s="63" t="s">
        <v>53</v>
      </c>
      <c r="F13" s="62">
        <v>260</v>
      </c>
      <c r="G13" s="64" t="s">
        <v>36</v>
      </c>
      <c r="H13" s="64" t="s">
        <v>50</v>
      </c>
      <c r="I13" s="30" t="s">
        <v>23</v>
      </c>
      <c r="J13" s="30" t="s">
        <v>23</v>
      </c>
      <c r="K13" s="30" t="s">
        <v>37</v>
      </c>
      <c r="L13" s="30">
        <v>1</v>
      </c>
      <c r="M13" s="65" t="s">
        <v>54</v>
      </c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9">
        <v>44736.959999999999</v>
      </c>
      <c r="Y13" s="60">
        <f t="shared" si="0"/>
        <v>44736.959999999999</v>
      </c>
      <c r="Z13" s="82"/>
      <c r="AA13" s="75"/>
      <c r="AB13" s="75"/>
      <c r="AC13" s="75"/>
      <c r="AD13" s="75"/>
      <c r="AE13" s="75"/>
      <c r="AF13" s="76">
        <f t="shared" si="1"/>
        <v>0</v>
      </c>
      <c r="AG13" s="76"/>
      <c r="AH13" s="76">
        <f t="shared" si="2"/>
        <v>0</v>
      </c>
      <c r="AI13" s="83"/>
    </row>
    <row r="14" spans="1:35" ht="47.25" customHeight="1">
      <c r="A14" s="1">
        <v>4</v>
      </c>
      <c r="B14" s="25">
        <v>1</v>
      </c>
      <c r="C14" s="62" t="s">
        <v>47</v>
      </c>
      <c r="D14" s="62" t="s">
        <v>48</v>
      </c>
      <c r="E14" s="63" t="s">
        <v>55</v>
      </c>
      <c r="F14" s="62">
        <v>2100</v>
      </c>
      <c r="G14" s="64" t="s">
        <v>36</v>
      </c>
      <c r="H14" s="64" t="s">
        <v>50</v>
      </c>
      <c r="I14" s="30" t="s">
        <v>23</v>
      </c>
      <c r="J14" s="30" t="s">
        <v>23</v>
      </c>
      <c r="K14" s="30" t="s">
        <v>37</v>
      </c>
      <c r="L14" s="30">
        <v>1</v>
      </c>
      <c r="M14" s="65" t="s">
        <v>56</v>
      </c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9">
        <v>47177.16</v>
      </c>
      <c r="Y14" s="60">
        <f t="shared" si="0"/>
        <v>47177.16</v>
      </c>
      <c r="Z14" s="82"/>
      <c r="AA14" s="75"/>
      <c r="AB14" s="75"/>
      <c r="AC14" s="75"/>
      <c r="AD14" s="75"/>
      <c r="AE14" s="75"/>
      <c r="AF14" s="76">
        <f t="shared" si="1"/>
        <v>0</v>
      </c>
      <c r="AG14" s="76"/>
      <c r="AH14" s="76">
        <f t="shared" si="2"/>
        <v>0</v>
      </c>
      <c r="AI14" s="83"/>
    </row>
    <row r="15" spans="1:35" ht="47.25" customHeight="1">
      <c r="A15" s="1">
        <v>5</v>
      </c>
      <c r="B15" s="25">
        <v>1</v>
      </c>
      <c r="C15" s="62" t="s">
        <v>47</v>
      </c>
      <c r="D15" s="62" t="s">
        <v>48</v>
      </c>
      <c r="E15" s="63" t="s">
        <v>57</v>
      </c>
      <c r="F15" s="62">
        <v>1349</v>
      </c>
      <c r="G15" s="64" t="s">
        <v>36</v>
      </c>
      <c r="H15" s="64" t="s">
        <v>50</v>
      </c>
      <c r="I15" s="30" t="s">
        <v>23</v>
      </c>
      <c r="J15" s="30" t="s">
        <v>23</v>
      </c>
      <c r="K15" s="30" t="s">
        <v>37</v>
      </c>
      <c r="L15" s="30">
        <v>1</v>
      </c>
      <c r="M15" s="65" t="s">
        <v>58</v>
      </c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9">
        <v>40669.97</v>
      </c>
      <c r="Y15" s="60">
        <f t="shared" si="0"/>
        <v>40669.97</v>
      </c>
      <c r="Z15" s="82"/>
      <c r="AA15" s="75"/>
      <c r="AB15" s="75"/>
      <c r="AC15" s="75"/>
      <c r="AD15" s="75"/>
      <c r="AE15" s="75"/>
      <c r="AF15" s="76">
        <f t="shared" si="1"/>
        <v>0</v>
      </c>
      <c r="AG15" s="76"/>
      <c r="AH15" s="76">
        <f t="shared" si="2"/>
        <v>0</v>
      </c>
      <c r="AI15" s="83"/>
    </row>
    <row r="16" spans="1:35" ht="47.25" customHeight="1">
      <c r="A16" s="1">
        <v>6</v>
      </c>
      <c r="B16" s="25">
        <v>1</v>
      </c>
      <c r="C16" s="62" t="s">
        <v>47</v>
      </c>
      <c r="D16" s="62" t="s">
        <v>48</v>
      </c>
      <c r="E16" s="63" t="s">
        <v>59</v>
      </c>
      <c r="F16" s="62">
        <v>2457</v>
      </c>
      <c r="G16" s="64" t="s">
        <v>36</v>
      </c>
      <c r="H16" s="64" t="s">
        <v>50</v>
      </c>
      <c r="I16" s="30" t="s">
        <v>23</v>
      </c>
      <c r="J16" s="30" t="s">
        <v>23</v>
      </c>
      <c r="K16" s="30" t="s">
        <v>37</v>
      </c>
      <c r="L16" s="30">
        <v>1</v>
      </c>
      <c r="M16" s="65" t="s">
        <v>51</v>
      </c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9">
        <v>40669.97</v>
      </c>
      <c r="Y16" s="60">
        <f t="shared" si="0"/>
        <v>40669.97</v>
      </c>
      <c r="Z16" s="82"/>
      <c r="AA16" s="75"/>
      <c r="AB16" s="75"/>
      <c r="AC16" s="75"/>
      <c r="AD16" s="75"/>
      <c r="AE16" s="75"/>
      <c r="AF16" s="76">
        <f t="shared" si="1"/>
        <v>0</v>
      </c>
      <c r="AG16" s="76"/>
      <c r="AH16" s="76">
        <f t="shared" si="2"/>
        <v>0</v>
      </c>
      <c r="AI16" s="83"/>
    </row>
    <row r="17" spans="1:35" ht="30.75" customHeight="1">
      <c r="A17" s="53" t="s">
        <v>60</v>
      </c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5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7"/>
      <c r="Y17" s="58"/>
      <c r="Z17" s="82"/>
      <c r="AA17" s="75"/>
      <c r="AB17" s="75"/>
      <c r="AC17" s="75"/>
      <c r="AD17" s="75"/>
      <c r="AE17" s="75"/>
      <c r="AF17" s="75"/>
      <c r="AG17" s="75"/>
      <c r="AH17" s="75"/>
      <c r="AI17" s="83"/>
    </row>
    <row r="18" spans="1:35" ht="80.25" customHeight="1">
      <c r="A18" s="1">
        <v>1</v>
      </c>
      <c r="B18" s="25">
        <v>1</v>
      </c>
      <c r="C18" s="62" t="s">
        <v>47</v>
      </c>
      <c r="D18" s="62" t="s">
        <v>48</v>
      </c>
      <c r="E18" s="66" t="s">
        <v>61</v>
      </c>
      <c r="F18" s="62">
        <v>1851127</v>
      </c>
      <c r="G18" s="64" t="s">
        <v>36</v>
      </c>
      <c r="H18" s="64" t="s">
        <v>50</v>
      </c>
      <c r="I18" s="30" t="s">
        <v>23</v>
      </c>
      <c r="J18" s="30" t="s">
        <v>23</v>
      </c>
      <c r="K18" s="30" t="s">
        <v>37</v>
      </c>
      <c r="L18" s="30">
        <v>1</v>
      </c>
      <c r="M18" s="32" t="s">
        <v>62</v>
      </c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9">
        <v>58057.26</v>
      </c>
      <c r="Y18" s="60">
        <f t="shared" ref="Y18:Y23" si="3">X18*L18</f>
        <v>58057.26</v>
      </c>
      <c r="Z18" s="82"/>
      <c r="AA18" s="75"/>
      <c r="AB18" s="75"/>
      <c r="AC18" s="75"/>
      <c r="AD18" s="75"/>
      <c r="AE18" s="75"/>
      <c r="AF18" s="76">
        <f t="shared" ref="AF18:AF23" si="4">AE18*L18</f>
        <v>0</v>
      </c>
      <c r="AG18" s="76"/>
      <c r="AH18" s="76">
        <f t="shared" ref="AH18:AH23" si="5">AG18*L18</f>
        <v>0</v>
      </c>
      <c r="AI18" s="83"/>
    </row>
    <row r="19" spans="1:35" ht="47.25" customHeight="1">
      <c r="A19" s="1">
        <v>2</v>
      </c>
      <c r="B19" s="25">
        <v>1</v>
      </c>
      <c r="C19" s="62" t="s">
        <v>47</v>
      </c>
      <c r="D19" s="62" t="s">
        <v>48</v>
      </c>
      <c r="E19" s="63" t="s">
        <v>63</v>
      </c>
      <c r="F19" s="62">
        <v>751327</v>
      </c>
      <c r="G19" s="64" t="s">
        <v>36</v>
      </c>
      <c r="H19" s="64" t="s">
        <v>50</v>
      </c>
      <c r="I19" s="30" t="s">
        <v>23</v>
      </c>
      <c r="J19" s="30" t="s">
        <v>23</v>
      </c>
      <c r="K19" s="30" t="s">
        <v>37</v>
      </c>
      <c r="L19" s="30">
        <v>1</v>
      </c>
      <c r="M19" s="32" t="s">
        <v>62</v>
      </c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9">
        <v>57344.65</v>
      </c>
      <c r="Y19" s="60">
        <f t="shared" si="3"/>
        <v>57344.65</v>
      </c>
      <c r="Z19" s="82"/>
      <c r="AA19" s="75"/>
      <c r="AB19" s="75"/>
      <c r="AC19" s="75"/>
      <c r="AD19" s="75"/>
      <c r="AE19" s="75"/>
      <c r="AF19" s="76">
        <f t="shared" si="4"/>
        <v>0</v>
      </c>
      <c r="AG19" s="76"/>
      <c r="AH19" s="76">
        <f t="shared" si="5"/>
        <v>0</v>
      </c>
      <c r="AI19" s="83"/>
    </row>
    <row r="20" spans="1:35" ht="47.25" customHeight="1">
      <c r="A20" s="1">
        <v>3</v>
      </c>
      <c r="B20" s="25">
        <v>1</v>
      </c>
      <c r="C20" s="62" t="s">
        <v>47</v>
      </c>
      <c r="D20" s="62" t="s">
        <v>48</v>
      </c>
      <c r="E20" s="63" t="s">
        <v>53</v>
      </c>
      <c r="F20" s="62">
        <v>260</v>
      </c>
      <c r="G20" s="64" t="s">
        <v>36</v>
      </c>
      <c r="H20" s="64" t="s">
        <v>50</v>
      </c>
      <c r="I20" s="30" t="s">
        <v>23</v>
      </c>
      <c r="J20" s="30" t="s">
        <v>23</v>
      </c>
      <c r="K20" s="30" t="s">
        <v>37</v>
      </c>
      <c r="L20" s="30">
        <v>1</v>
      </c>
      <c r="M20" s="32" t="s">
        <v>62</v>
      </c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9">
        <v>38345.97</v>
      </c>
      <c r="Y20" s="60">
        <f t="shared" si="3"/>
        <v>38345.97</v>
      </c>
      <c r="Z20" s="82"/>
      <c r="AA20" s="75"/>
      <c r="AB20" s="75"/>
      <c r="AC20" s="75"/>
      <c r="AD20" s="75"/>
      <c r="AE20" s="75"/>
      <c r="AF20" s="76">
        <f t="shared" si="4"/>
        <v>0</v>
      </c>
      <c r="AG20" s="76"/>
      <c r="AH20" s="76">
        <f t="shared" si="5"/>
        <v>0</v>
      </c>
      <c r="AI20" s="83"/>
    </row>
    <row r="21" spans="1:35" ht="47.25" customHeight="1">
      <c r="A21" s="1">
        <v>4</v>
      </c>
      <c r="B21" s="25">
        <v>1</v>
      </c>
      <c r="C21" s="62" t="s">
        <v>47</v>
      </c>
      <c r="D21" s="62" t="s">
        <v>48</v>
      </c>
      <c r="E21" s="63" t="s">
        <v>64</v>
      </c>
      <c r="F21" s="62">
        <v>2100</v>
      </c>
      <c r="G21" s="64" t="s">
        <v>36</v>
      </c>
      <c r="H21" s="64" t="s">
        <v>50</v>
      </c>
      <c r="I21" s="30" t="s">
        <v>23</v>
      </c>
      <c r="J21" s="30" t="s">
        <v>23</v>
      </c>
      <c r="K21" s="30" t="s">
        <v>37</v>
      </c>
      <c r="L21" s="30">
        <v>1</v>
      </c>
      <c r="M21" s="32" t="s">
        <v>62</v>
      </c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9">
        <v>20223.260000000002</v>
      </c>
      <c r="Y21" s="60">
        <f t="shared" si="3"/>
        <v>20223.260000000002</v>
      </c>
      <c r="Z21" s="82"/>
      <c r="AA21" s="75"/>
      <c r="AB21" s="75"/>
      <c r="AC21" s="75"/>
      <c r="AD21" s="75"/>
      <c r="AE21" s="75"/>
      <c r="AF21" s="76">
        <f t="shared" si="4"/>
        <v>0</v>
      </c>
      <c r="AG21" s="76"/>
      <c r="AH21" s="76">
        <f t="shared" si="5"/>
        <v>0</v>
      </c>
      <c r="AI21" s="83"/>
    </row>
    <row r="22" spans="1:35" ht="47.25" customHeight="1">
      <c r="A22" s="1">
        <v>5</v>
      </c>
      <c r="B22" s="25">
        <v>1</v>
      </c>
      <c r="C22" s="62" t="s">
        <v>47</v>
      </c>
      <c r="D22" s="62" t="s">
        <v>48</v>
      </c>
      <c r="E22" s="63" t="s">
        <v>65</v>
      </c>
      <c r="F22" s="62">
        <v>1349</v>
      </c>
      <c r="G22" s="64" t="s">
        <v>36</v>
      </c>
      <c r="H22" s="64" t="s">
        <v>50</v>
      </c>
      <c r="I22" s="30" t="s">
        <v>23</v>
      </c>
      <c r="J22" s="30" t="s">
        <v>23</v>
      </c>
      <c r="K22" s="30" t="s">
        <v>37</v>
      </c>
      <c r="L22" s="30">
        <v>1</v>
      </c>
      <c r="M22" s="32" t="s">
        <v>62</v>
      </c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9">
        <v>34859.97</v>
      </c>
      <c r="Y22" s="60">
        <f t="shared" si="3"/>
        <v>34859.97</v>
      </c>
      <c r="Z22" s="82"/>
      <c r="AA22" s="75"/>
      <c r="AB22" s="75"/>
      <c r="AC22" s="75"/>
      <c r="AD22" s="75"/>
      <c r="AE22" s="75"/>
      <c r="AF22" s="76">
        <f t="shared" si="4"/>
        <v>0</v>
      </c>
      <c r="AG22" s="76"/>
      <c r="AH22" s="76">
        <f t="shared" si="5"/>
        <v>0</v>
      </c>
      <c r="AI22" s="83"/>
    </row>
    <row r="23" spans="1:35" ht="47.25" customHeight="1">
      <c r="A23" s="1">
        <v>6</v>
      </c>
      <c r="B23" s="25">
        <v>1</v>
      </c>
      <c r="C23" s="62" t="s">
        <v>47</v>
      </c>
      <c r="D23" s="62" t="s">
        <v>48</v>
      </c>
      <c r="E23" s="63" t="s">
        <v>66</v>
      </c>
      <c r="F23" s="62">
        <v>2457</v>
      </c>
      <c r="G23" s="64" t="s">
        <v>36</v>
      </c>
      <c r="H23" s="64" t="s">
        <v>50</v>
      </c>
      <c r="I23" s="30" t="s">
        <v>23</v>
      </c>
      <c r="J23" s="30" t="s">
        <v>23</v>
      </c>
      <c r="K23" s="30" t="s">
        <v>37</v>
      </c>
      <c r="L23" s="30">
        <v>1</v>
      </c>
      <c r="M23" s="32" t="s">
        <v>62</v>
      </c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9">
        <v>34859.97</v>
      </c>
      <c r="Y23" s="60">
        <f t="shared" si="3"/>
        <v>34859.97</v>
      </c>
      <c r="Z23" s="82"/>
      <c r="AA23" s="75"/>
      <c r="AB23" s="75"/>
      <c r="AC23" s="75"/>
      <c r="AD23" s="75"/>
      <c r="AE23" s="75"/>
      <c r="AF23" s="76">
        <f t="shared" si="4"/>
        <v>0</v>
      </c>
      <c r="AG23" s="76"/>
      <c r="AH23" s="76">
        <f t="shared" si="5"/>
        <v>0</v>
      </c>
      <c r="AI23" s="83"/>
    </row>
    <row r="24" spans="1:35" ht="56.25" customHeight="1">
      <c r="A24" s="1">
        <v>7</v>
      </c>
      <c r="B24" s="25">
        <v>1</v>
      </c>
      <c r="C24" s="62" t="s">
        <v>47</v>
      </c>
      <c r="D24" s="62" t="s">
        <v>48</v>
      </c>
      <c r="E24" s="63" t="s">
        <v>67</v>
      </c>
      <c r="F24" s="67" t="s">
        <v>68</v>
      </c>
      <c r="G24" s="64" t="s">
        <v>36</v>
      </c>
      <c r="H24" s="64" t="s">
        <v>50</v>
      </c>
      <c r="I24" s="30" t="s">
        <v>23</v>
      </c>
      <c r="J24" s="30" t="s">
        <v>23</v>
      </c>
      <c r="K24" s="30" t="s">
        <v>37</v>
      </c>
      <c r="L24" s="30">
        <v>1</v>
      </c>
      <c r="M24" s="32" t="s">
        <v>69</v>
      </c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9">
        <v>201115.2</v>
      </c>
      <c r="Y24" s="60">
        <f>X24*L24</f>
        <v>201115.2</v>
      </c>
      <c r="Z24" s="82"/>
      <c r="AA24" s="75"/>
      <c r="AB24" s="75"/>
      <c r="AC24" s="75"/>
      <c r="AD24" s="75"/>
      <c r="AE24" s="75"/>
      <c r="AF24" s="76">
        <f>AE24*L24</f>
        <v>0</v>
      </c>
      <c r="AG24" s="76"/>
      <c r="AH24" s="76">
        <f>AG24*L24</f>
        <v>0</v>
      </c>
      <c r="AI24" s="83"/>
    </row>
    <row r="25" spans="1:35" ht="72.75" customHeight="1" thickBot="1">
      <c r="A25" s="1">
        <v>8</v>
      </c>
      <c r="B25" s="25">
        <v>1</v>
      </c>
      <c r="C25" s="62" t="s">
        <v>47</v>
      </c>
      <c r="D25" s="62" t="s">
        <v>48</v>
      </c>
      <c r="E25" s="63" t="s">
        <v>70</v>
      </c>
      <c r="F25" s="57"/>
      <c r="G25" s="64" t="s">
        <v>36</v>
      </c>
      <c r="H25" s="64" t="s">
        <v>50</v>
      </c>
      <c r="I25" s="30" t="s">
        <v>23</v>
      </c>
      <c r="J25" s="30" t="s">
        <v>23</v>
      </c>
      <c r="K25" s="30" t="s">
        <v>37</v>
      </c>
      <c r="L25" s="30">
        <v>1</v>
      </c>
      <c r="M25" s="32" t="s">
        <v>69</v>
      </c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60">
        <v>217874.80000000002</v>
      </c>
      <c r="Y25" s="60">
        <f>X25*L25</f>
        <v>217874.80000000002</v>
      </c>
      <c r="Z25" s="36"/>
      <c r="AA25" s="37"/>
      <c r="AB25" s="37"/>
      <c r="AC25" s="37"/>
      <c r="AD25" s="37"/>
      <c r="AE25" s="37"/>
      <c r="AF25" s="38">
        <f>AE25*L25</f>
        <v>0</v>
      </c>
      <c r="AG25" s="38"/>
      <c r="AH25" s="38">
        <f>AG25*L25</f>
        <v>0</v>
      </c>
      <c r="AI25" s="39"/>
    </row>
    <row r="26" spans="1:35" ht="26.25" customHeight="1" thickBot="1">
      <c r="A26" s="47" t="s">
        <v>28</v>
      </c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31"/>
      <c r="M26" s="4"/>
      <c r="N26" s="4"/>
      <c r="O26" s="4"/>
      <c r="P26" s="4"/>
      <c r="Q26" s="4"/>
      <c r="R26" s="4"/>
      <c r="S26" s="4"/>
      <c r="T26" s="4"/>
      <c r="U26" s="4"/>
      <c r="V26" s="4"/>
      <c r="W26" s="26"/>
      <c r="X26" s="27"/>
      <c r="Y26" s="33">
        <f>SUM(Y10:Y25)</f>
        <v>969535.97</v>
      </c>
      <c r="Z26" s="68"/>
      <c r="AA26" s="69"/>
      <c r="AB26" s="69"/>
      <c r="AC26" s="69"/>
      <c r="AD26" s="69"/>
      <c r="AE26" s="70"/>
      <c r="AF26" s="71">
        <f>SUM(AF10:AF25)</f>
        <v>0</v>
      </c>
      <c r="AG26" s="72"/>
      <c r="AH26" s="71">
        <f>SUM(AH10:AH25)</f>
        <v>0</v>
      </c>
      <c r="AI26" s="73"/>
    </row>
    <row r="27" spans="1:35" ht="35.25" customHeight="1"/>
    <row r="28" spans="1:35" ht="45" customHeight="1">
      <c r="A28" s="43" t="s">
        <v>16</v>
      </c>
      <c r="B28" s="43"/>
      <c r="C28" s="43"/>
      <c r="D28" s="43"/>
      <c r="E28" s="46" t="s">
        <v>17</v>
      </c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22"/>
    </row>
    <row r="29" spans="1:35" ht="156" customHeight="1">
      <c r="A29" s="43" t="s">
        <v>18</v>
      </c>
      <c r="B29" s="43"/>
      <c r="C29" s="43"/>
      <c r="D29" s="43"/>
      <c r="E29" s="44" t="s">
        <v>24</v>
      </c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23"/>
    </row>
    <row r="30" spans="1:35" ht="15.75">
      <c r="A30" s="34" t="s">
        <v>42</v>
      </c>
      <c r="C30" s="34" t="s">
        <v>43</v>
      </c>
      <c r="L30"/>
    </row>
    <row r="31" spans="1:35" ht="15">
      <c r="C31" s="11"/>
      <c r="D31" s="13"/>
      <c r="E31" s="14"/>
      <c r="F31" s="14"/>
      <c r="G31" s="15"/>
      <c r="H31" s="15"/>
      <c r="I31" s="15"/>
      <c r="J31"/>
      <c r="K31"/>
      <c r="L31"/>
    </row>
    <row r="32" spans="1:35" ht="15">
      <c r="C32" s="11"/>
      <c r="D32" s="40"/>
      <c r="E32" s="40"/>
      <c r="F32" s="61"/>
      <c r="G32" s="16" t="s">
        <v>11</v>
      </c>
      <c r="H32" s="17"/>
      <c r="I32" s="12"/>
      <c r="J32"/>
      <c r="K32"/>
      <c r="L32"/>
    </row>
    <row r="33" spans="3:12" ht="15">
      <c r="C33" s="11"/>
      <c r="D33" s="18"/>
      <c r="E33" s="11"/>
      <c r="F33" s="11"/>
      <c r="G33" s="12"/>
      <c r="H33" s="16"/>
      <c r="I33" s="19"/>
      <c r="J33"/>
      <c r="K33"/>
      <c r="L33"/>
    </row>
    <row r="34" spans="3:12" ht="15">
      <c r="C34" s="11"/>
      <c r="D34" s="40"/>
      <c r="E34" s="40"/>
      <c r="F34" s="61"/>
      <c r="G34" s="16" t="s">
        <v>12</v>
      </c>
      <c r="H34" s="16"/>
      <c r="I34" s="19"/>
      <c r="J34"/>
      <c r="K34"/>
      <c r="L34"/>
    </row>
    <row r="35" spans="3:12" ht="15">
      <c r="C35" s="11"/>
      <c r="D35" s="13"/>
      <c r="E35" s="11"/>
      <c r="F35" s="11"/>
      <c r="G35" s="15"/>
      <c r="H35" s="15"/>
      <c r="I35" s="15"/>
      <c r="J35"/>
      <c r="K35"/>
      <c r="L35"/>
    </row>
    <row r="36" spans="3:12" ht="15">
      <c r="C36" s="11"/>
      <c r="D36" s="40"/>
      <c r="E36" s="40"/>
      <c r="F36" s="61"/>
      <c r="G36" s="20" t="s">
        <v>13</v>
      </c>
      <c r="H36" s="15"/>
      <c r="I36" s="15"/>
      <c r="J36"/>
      <c r="K36"/>
      <c r="L36"/>
    </row>
    <row r="37" spans="3:12" ht="15">
      <c r="C37" s="11" t="s">
        <v>14</v>
      </c>
      <c r="D37" s="13"/>
      <c r="E37" s="21"/>
      <c r="F37" s="21"/>
      <c r="G37" s="15"/>
      <c r="H37" s="15"/>
      <c r="I37" s="15"/>
      <c r="J37"/>
      <c r="K37"/>
      <c r="L37"/>
    </row>
    <row r="38" spans="3:12" ht="15">
      <c r="C38" s="11"/>
      <c r="D38" s="11"/>
      <c r="E38" s="11"/>
      <c r="F38" s="11"/>
      <c r="G38" s="12"/>
      <c r="H38" s="12"/>
      <c r="I38" s="12"/>
    </row>
    <row r="39" spans="3:12" ht="15">
      <c r="C39" s="11"/>
      <c r="D39" s="11"/>
      <c r="E39" s="11"/>
      <c r="F39" s="11"/>
      <c r="G39" s="12"/>
      <c r="H39" s="12"/>
      <c r="I39" s="12"/>
    </row>
    <row r="40" spans="3:12" ht="15">
      <c r="C40" s="11"/>
      <c r="D40" s="11"/>
      <c r="E40" s="11"/>
      <c r="F40" s="11"/>
      <c r="G40" s="12"/>
      <c r="H40" s="12"/>
      <c r="I40" s="12"/>
    </row>
    <row r="41" spans="3:12" ht="15">
      <c r="C41" s="11"/>
      <c r="D41" s="11"/>
      <c r="E41" s="11"/>
      <c r="F41" s="11"/>
      <c r="G41" s="12"/>
      <c r="H41" s="12"/>
      <c r="I41" s="12"/>
    </row>
    <row r="42" spans="3:12" ht="15">
      <c r="C42" s="11"/>
      <c r="D42" s="11"/>
      <c r="E42" s="11"/>
      <c r="F42" s="11"/>
      <c r="G42" s="12"/>
      <c r="H42" s="12"/>
      <c r="I42" s="12"/>
    </row>
    <row r="43" spans="3:12" ht="15">
      <c r="C43" s="11"/>
      <c r="D43" s="11"/>
      <c r="E43" s="11"/>
      <c r="F43" s="11"/>
      <c r="G43" s="12"/>
      <c r="H43" s="12"/>
      <c r="I43" s="12"/>
    </row>
    <row r="44" spans="3:12" ht="15">
      <c r="C44" s="11"/>
      <c r="D44" s="11"/>
      <c r="E44" s="11"/>
      <c r="F44" s="11"/>
      <c r="G44" s="12"/>
      <c r="H44" s="12"/>
      <c r="I44" s="12"/>
    </row>
  </sheetData>
  <protectedRanges>
    <protectedRange sqref="E11:E16" name="Диапазон3_1"/>
    <protectedRange sqref="E18:E25" name="Диапазон3_2"/>
  </protectedRanges>
  <mergeCells count="40">
    <mergeCell ref="A10:M10"/>
    <mergeCell ref="F8:F9"/>
    <mergeCell ref="A17:M17"/>
    <mergeCell ref="AH8:AH9"/>
    <mergeCell ref="AI8:AI9"/>
    <mergeCell ref="AA8:AA9"/>
    <mergeCell ref="AB8:AB9"/>
    <mergeCell ref="AC8:AC9"/>
    <mergeCell ref="AD8:AD9"/>
    <mergeCell ref="AE8:AE9"/>
    <mergeCell ref="AG8:AG9"/>
    <mergeCell ref="J8:J9"/>
    <mergeCell ref="K8:K9"/>
    <mergeCell ref="AF8:AF9"/>
    <mergeCell ref="M8:M9"/>
    <mergeCell ref="X8:X9"/>
    <mergeCell ref="Y8:Y9"/>
    <mergeCell ref="Z8:Z9"/>
    <mergeCell ref="L8:L9"/>
    <mergeCell ref="D8:D9"/>
    <mergeCell ref="G8:G9"/>
    <mergeCell ref="E8:E9"/>
    <mergeCell ref="H8:H9"/>
    <mergeCell ref="I8:I9"/>
    <mergeCell ref="D32:E32"/>
    <mergeCell ref="D34:E34"/>
    <mergeCell ref="D36:E36"/>
    <mergeCell ref="E3:L3"/>
    <mergeCell ref="E4:L4"/>
    <mergeCell ref="E5:L5"/>
    <mergeCell ref="A29:D29"/>
    <mergeCell ref="E29:AH29"/>
    <mergeCell ref="M7:W7"/>
    <mergeCell ref="A28:D28"/>
    <mergeCell ref="E28:AH28"/>
    <mergeCell ref="Z7:AI7"/>
    <mergeCell ref="A26:K26"/>
    <mergeCell ref="A8:A9"/>
    <mergeCell ref="B8:B9"/>
    <mergeCell ref="C8:C9"/>
  </mergeCells>
  <pageMargins left="0.39370078740157483" right="0.19685039370078741" top="0.74803149606299213" bottom="0.74803149606299213" header="0.31496062992125984" footer="0.31496062992125984"/>
  <pageSetup paperSize="8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2020-10-21T06:35:31Z</cp:lastPrinted>
  <dcterms:created xsi:type="dcterms:W3CDTF">2013-09-25T03:40:45Z</dcterms:created>
  <dcterms:modified xsi:type="dcterms:W3CDTF">2022-09-28T07:06:22Z</dcterms:modified>
</cp:coreProperties>
</file>